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t6d1cq\"/>
    </mc:Choice>
  </mc:AlternateContent>
  <xr:revisionPtr revIDLastSave="0" documentId="13_ncr:1_{4A837056-33E1-47D7-A125-BD574BECEEFE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4" i="1"/>
  <c r="F103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<sst xmlns="http://schemas.openxmlformats.org/spreadsheetml/2006/main" count="307" uniqueCount="196">
  <si>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</si>
  <si>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</si>
  <si>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</si>
  <si>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</si>
  <si>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</si>
  <si>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</si>
  <si>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</si>
  <si>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</si>
  <si>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</si>
  <si>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</si>
  <si>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</si>
  <si>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</si>
  <si>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</si>
  <si>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</si>
  <si>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</si>
  <si>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</si>
  <si>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</si>
  <si>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</si>
  <si>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</si>
  <si>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</si>
  <si>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</si>
  <si>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</si>
  <si>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 xml:space="preserve"> 15</t>
  </si>
  <si>
    <t>PORZ-ZRB</t>
  </si>
  <si>
    <t>Porządkowanie zrębów z pozostałości drzewnych - mechaniczne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</si>
  <si>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</si>
  <si>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</si>
  <si>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</si>
  <si>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</si>
  <si>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</si>
  <si>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</si>
  <si>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</si>
  <si>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</si>
  <si>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</si>
  <si>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</si>
  <si>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</si>
  <si>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</si>
  <si>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</si>
  <si>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39</t>
  </si>
  <si>
    <t>ROZDR-PP</t>
  </si>
  <si>
    <t>Rozdrabnianie pozostałości drzewnych na całej powierzchni bez mieszania z glebą</t>
  </si>
  <si>
    <t xml:space="preserve"> 58</t>
  </si>
  <si>
    <t>WYK-TAL30</t>
  </si>
  <si>
    <t>Zdarcie pokrywy na talerzach 30 cm x 30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</si>
  <si>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</si>
  <si>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</si>
  <si>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</si>
  <si>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</si>
  <si>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</si>
  <si>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</si>
  <si>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</si>
  <si>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</si>
  <si>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</si>
  <si>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</si>
  <si>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</si>
  <si>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</si>
  <si>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</si>
  <si>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</si>
  <si>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</si>
  <si>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</si>
  <si>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</si>
  <si>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</si>
  <si>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</si>
  <si>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</si>
  <si>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</si>
  <si>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</si>
  <si>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</si>
  <si>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</si>
  <si>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</si>
  <si>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</si>
  <si>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</si>
  <si>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</si>
  <si>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</si>
  <si>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</si>
  <si>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</si>
  <si>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</si>
  <si>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</si>
  <si>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</si>
  <si>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</si>
  <si>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</si>
  <si>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</si>
  <si>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</si>
  <si>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</si>
  <si>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</si>
  <si>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</si>
  <si>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</si>
  <si>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</si>
  <si>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</si>
  <si>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</si>
  <si>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</si>
  <si>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</si>
  <si>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</si>
  <si>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</si>
  <si>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</si>
  <si>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139</t>
  </si>
  <si>
    <t>ZAB-OSŁZD</t>
  </si>
  <si>
    <t>Zdejmowanie osłonek z drzewek zabezpieczonych przed spałowaniem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</si>
  <si>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</si>
  <si>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</si>
  <si>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</si>
  <si>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</si>
  <si>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</si>
  <si>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</si>
  <si>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</si>
  <si>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</si>
  <si>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</si>
  <si>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</si>
  <si>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</si>
  <si>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</si>
  <si>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</si>
  <si>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</si>
  <si>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</si>
  <si>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</si>
  <si>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</si>
  <si>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</si>
  <si>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162</t>
  </si>
  <si>
    <t>ZW-ZRĘB</t>
  </si>
  <si>
    <t>Zwalczanie mechaniczne szkodników wtórnych poprzez zrębkowanie</t>
  </si>
  <si>
    <t>166</t>
  </si>
  <si>
    <t>SMAR-MECH</t>
  </si>
  <si>
    <t>Mechaniczne smarowanie pni biopreparatem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</si>
  <si>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</si>
  <si>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</si>
  <si>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</si>
  <si>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</si>
  <si>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</si>
  <si>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</si>
  <si>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331</t>
  </si>
  <si>
    <t>ŻEL-IL</t>
  </si>
  <si>
    <t>Żelowanie sadzonek pozostałych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</si>
  <si>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</si>
  <si>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</si>
  <si>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</si>
  <si>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</si>
  <si>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</si>
  <si>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</si>
  <si>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</si>
  <si>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</si>
  <si>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</si>
  <si>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</si>
  <si>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</si>
  <si>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</si>
  <si>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</si>
  <si>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</si>
  <si>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</si>
  <si>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501</t>
  </si>
  <si>
    <t>GODZ RŁ23</t>
  </si>
  <si>
    <t>Prace godzinowe ręczne w łowiectwie</t>
  </si>
  <si>
    <t>503</t>
  </si>
  <si>
    <t>GODZ MŁ23</t>
  </si>
  <si>
    <t>Prace godzinowe ciągnikowe w łowiectwie</t>
  </si>
  <si>
    <t>601</t>
  </si>
  <si>
    <t>ŁR-ORKA</t>
  </si>
  <si>
    <t>Głęboka orka</t>
  </si>
  <si>
    <t>605</t>
  </si>
  <si>
    <t>ŁR-KULT</t>
  </si>
  <si>
    <t>Kultywatorowanie</t>
  </si>
  <si>
    <t>606</t>
  </si>
  <si>
    <t>ŁR-BRON</t>
  </si>
  <si>
    <t>Bronowanie</t>
  </si>
  <si>
    <t>618</t>
  </si>
  <si>
    <t>ŁR-WYSNAS</t>
  </si>
  <si>
    <t>Wysiew nasion siewnikiem zbożowym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</si>
  <si>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</si>
  <si>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</si>
  <si>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</si>
  <si>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</si>
  <si>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</si>
  <si>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</si>
  <si>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</si>
  <si>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</si>
  <si>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</si>
  <si>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</si>
  <si>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</si>
  <si>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</si>
  <si>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</si>
  <si>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</si>
  <si>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2025''  składamy niniejszym ofertę na pakiet ZG.MIESZANY.02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</si>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</sst>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169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0" t="s">
        <v>170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171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172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5" t="s">
        <v>173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174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175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176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3" t="s">
        <v>177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TEXT(F104,"#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178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1882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5" t="s">
        <v>179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376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5" t="s">
        <v>180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1465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5" t="s">
        <v>181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1162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15" t="s">
        <v>182</v>
      </c>
      <c r="C49" s="15"/>
      <c r="D49" s="15"/>
      <c r="E49" s="15"/>
      <c r="F49" s="15"/>
      <c r="G49" s="15"/>
      <c r="H49" s="15"/>
      <c r="I49" s="15"/>
      <c r="J49" s="15"/>
      <c r="K49" s="1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1" t="s">
        <v>10</v>
      </c>
      <c r="M51" s="21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768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1" t="s">
        <v>10</v>
      </c>
      <c r="M54" s="21"/>
    </row>
    <row r="55" spans="2:13" s="1" customFormat="1" ht="69.400000000000006" customHeight="1" x14ac:dyDescent="0.2">
      <c r="B55" s="5">
        <v>6</v>
      </c>
      <c r="C55" s="6" t="s">
        <v>15</v>
      </c>
      <c r="D55" s="6" t="s">
        <v>16</v>
      </c>
      <c r="E55" s="9" t="s">
        <v>17</v>
      </c>
      <c r="F55" s="6" t="s">
        <v>18</v>
      </c>
      <c r="G55" s="8">
        <v>1.63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0"/>
    </row>
    <row r="56" spans="2:13" s="1" customFormat="1" ht="59.1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4.18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0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1.85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0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30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130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0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1.63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0"/>
    </row>
    <row r="61" spans="2:13" s="1" customFormat="1" ht="38.85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18</v>
      </c>
      <c r="G61" s="8">
        <v>22.37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0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0.33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0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1.27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0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48</v>
      </c>
      <c r="G64" s="8">
        <v>82.33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0"/>
    </row>
    <row r="65" spans="2:13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48</v>
      </c>
      <c r="G65" s="8">
        <v>35.700000000000003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0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48</v>
      </c>
      <c r="G66" s="8">
        <v>39.51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0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48</v>
      </c>
      <c r="G67" s="8">
        <v>28.43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0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14</v>
      </c>
      <c r="G68" s="8">
        <v>24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0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44</v>
      </c>
      <c r="G69" s="8">
        <v>42.86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0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44</v>
      </c>
      <c r="G70" s="8">
        <v>4.5999999999999996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20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44</v>
      </c>
      <c r="G71" s="8">
        <v>24.46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0"/>
    </row>
    <row r="72" spans="2:13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44</v>
      </c>
      <c r="G72" s="8">
        <v>14.45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20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44</v>
      </c>
      <c r="G73" s="8">
        <v>86.37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0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18</v>
      </c>
      <c r="G74" s="8">
        <v>6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0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18</v>
      </c>
      <c r="G75" s="8">
        <v>34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20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18</v>
      </c>
      <c r="G76" s="8">
        <v>5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20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18</v>
      </c>
      <c r="G77" s="8">
        <v>16.75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20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18</v>
      </c>
      <c r="G78" s="8">
        <v>15.34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20"/>
    </row>
    <row r="79" spans="2:13" s="1" customFormat="1" ht="28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18</v>
      </c>
      <c r="G79" s="8">
        <v>26.97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20"/>
    </row>
    <row r="80" spans="2:13" s="1" customFormat="1" ht="28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44</v>
      </c>
      <c r="G80" s="8">
        <v>10.45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20"/>
    </row>
    <row r="81" spans="2:13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100</v>
      </c>
      <c r="G81" s="8">
        <v>25.5</v>
      </c>
      <c r="H81" s="24">
        <v>0</v>
      </c>
      <c r="I81" s="22">
        <f>ROUND(G81* H81,2)</f>
        <v>0</v>
      </c>
      <c r="J81" s="5">
        <v>23</v>
      </c>
      <c r="K81" s="22">
        <f>ROUND(I81* J81/100,2)</f>
        <v>0</v>
      </c>
      <c r="L81" s="23">
        <f>ROUND(I81+ K81,2)</f>
        <v>0</v>
      </c>
      <c r="M81" s="20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100</v>
      </c>
      <c r="G82" s="8">
        <v>5.35</v>
      </c>
      <c r="H82" s="24">
        <v>0</v>
      </c>
      <c r="I82" s="22">
        <f>ROUND(G82* H82,2)</f>
        <v>0</v>
      </c>
      <c r="J82" s="5">
        <v>23</v>
      </c>
      <c r="K82" s="22">
        <f>ROUND(I82* J82/100,2)</f>
        <v>0</v>
      </c>
      <c r="L82" s="23">
        <f>ROUND(I82+ K82,2)</f>
        <v>0</v>
      </c>
      <c r="M82" s="20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107</v>
      </c>
      <c r="G83" s="8">
        <v>15</v>
      </c>
      <c r="H83" s="24">
        <v>0</v>
      </c>
      <c r="I83" s="22">
        <f>ROUND(G83* H83,2)</f>
        <v>0</v>
      </c>
      <c r="J83" s="5">
        <v>23</v>
      </c>
      <c r="K83" s="22">
        <f>ROUND(I83* J83/100,2)</f>
        <v>0</v>
      </c>
      <c r="L83" s="23">
        <f>ROUND(I83+ K83,2)</f>
        <v>0</v>
      </c>
      <c r="M83" s="20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111</v>
      </c>
      <c r="G84" s="8">
        <v>144</v>
      </c>
      <c r="H84" s="24">
        <v>0</v>
      </c>
      <c r="I84" s="22">
        <f>ROUND(G84* H84,2)</f>
        <v>0</v>
      </c>
      <c r="J84" s="5">
        <v>8</v>
      </c>
      <c r="K84" s="22">
        <f>ROUND(I84* J84/100,2)</f>
        <v>0</v>
      </c>
      <c r="L84" s="23">
        <f>ROUND(I84+ K84,2)</f>
        <v>0</v>
      </c>
      <c r="M84" s="20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111</v>
      </c>
      <c r="G85" s="8">
        <v>15</v>
      </c>
      <c r="H85" s="24">
        <v>0</v>
      </c>
      <c r="I85" s="22">
        <f>ROUND(G85* H85,2)</f>
        <v>0</v>
      </c>
      <c r="J85" s="5">
        <v>8</v>
      </c>
      <c r="K85" s="22">
        <f>ROUND(I85* J85/100,2)</f>
        <v>0</v>
      </c>
      <c r="L85" s="23">
        <f>ROUND(I85+ K85,2)</f>
        <v>0</v>
      </c>
      <c r="M85" s="20"/>
    </row>
    <row r="86" spans="2:13" s="1" customFormat="1" ht="28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14</v>
      </c>
      <c r="G86" s="8">
        <v>20</v>
      </c>
      <c r="H86" s="24">
        <v>0</v>
      </c>
      <c r="I86" s="22">
        <f>ROUND(G86* H86,2)</f>
        <v>0</v>
      </c>
      <c r="J86" s="5">
        <v>8</v>
      </c>
      <c r="K86" s="22">
        <f>ROUND(I86* J86/100,2)</f>
        <v>0</v>
      </c>
      <c r="L86" s="23">
        <f>ROUND(I86+ K86,2)</f>
        <v>0</v>
      </c>
      <c r="M86" s="20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18</v>
      </c>
      <c r="G87" s="8">
        <v>4.5999999999999996</v>
      </c>
      <c r="H87" s="24">
        <v>0</v>
      </c>
      <c r="I87" s="22">
        <f>ROUND(G87* H87,2)</f>
        <v>0</v>
      </c>
      <c r="J87" s="5">
        <v>8</v>
      </c>
      <c r="K87" s="22">
        <f>ROUND(I87* J87/100,2)</f>
        <v>0</v>
      </c>
      <c r="L87" s="23">
        <f>ROUND(I87+ K87,2)</f>
        <v>0</v>
      </c>
      <c r="M87" s="20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18</v>
      </c>
      <c r="G88" s="8">
        <v>7.35</v>
      </c>
      <c r="H88" s="24">
        <v>0</v>
      </c>
      <c r="I88" s="22">
        <f>ROUND(G88* H88,2)</f>
        <v>0</v>
      </c>
      <c r="J88" s="5">
        <v>8</v>
      </c>
      <c r="K88" s="22">
        <f>ROUND(I88* J88/100,2)</f>
        <v>0</v>
      </c>
      <c r="L88" s="23">
        <f>ROUND(I88+ K88,2)</f>
        <v>0</v>
      </c>
      <c r="M88" s="20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48</v>
      </c>
      <c r="G89" s="8">
        <v>0.25</v>
      </c>
      <c r="H89" s="24">
        <v>0</v>
      </c>
      <c r="I89" s="22">
        <f>ROUND(G89* H89,2)</f>
        <v>0</v>
      </c>
      <c r="J89" s="5">
        <v>8</v>
      </c>
      <c r="K89" s="22">
        <f>ROUND(I89* J89/100,2)</f>
        <v>0</v>
      </c>
      <c r="L89" s="23">
        <f>ROUND(I89+ K89,2)</f>
        <v>0</v>
      </c>
      <c r="M89" s="20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44</v>
      </c>
      <c r="G90" s="8">
        <v>36.54</v>
      </c>
      <c r="H90" s="24">
        <v>0</v>
      </c>
      <c r="I90" s="22">
        <f>ROUND(G90* H90,2)</f>
        <v>0</v>
      </c>
      <c r="J90" s="5">
        <v>8</v>
      </c>
      <c r="K90" s="22">
        <f>ROUND(I90* J90/100,2)</f>
        <v>0</v>
      </c>
      <c r="L90" s="23">
        <f>ROUND(I90+ K90,2)</f>
        <v>0</v>
      </c>
      <c r="M90" s="20"/>
    </row>
    <row r="91" spans="2:13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107</v>
      </c>
      <c r="G91" s="8">
        <v>677</v>
      </c>
      <c r="H91" s="24">
        <v>0</v>
      </c>
      <c r="I91" s="22">
        <f>ROUND(G91* H91,2)</f>
        <v>0</v>
      </c>
      <c r="J91" s="5">
        <v>8</v>
      </c>
      <c r="K91" s="22">
        <f>ROUND(I91* J91/100,2)</f>
        <v>0</v>
      </c>
      <c r="L91" s="23">
        <f>ROUND(I91+ K91,2)</f>
        <v>0</v>
      </c>
      <c r="M91" s="20"/>
    </row>
    <row r="92" spans="2:13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107</v>
      </c>
      <c r="G92" s="8">
        <v>20</v>
      </c>
      <c r="H92" s="24">
        <v>0</v>
      </c>
      <c r="I92" s="22">
        <f>ROUND(G92* H92,2)</f>
        <v>0</v>
      </c>
      <c r="J92" s="5">
        <v>8</v>
      </c>
      <c r="K92" s="22">
        <f>ROUND(I92* J92/100,2)</f>
        <v>0</v>
      </c>
      <c r="L92" s="23">
        <f>ROUND(I92+ K92,2)</f>
        <v>0</v>
      </c>
      <c r="M92" s="20"/>
    </row>
    <row r="93" spans="2:13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107</v>
      </c>
      <c r="G93" s="8">
        <v>32</v>
      </c>
      <c r="H93" s="24">
        <v>0</v>
      </c>
      <c r="I93" s="22">
        <f>ROUND(G93* H93,2)</f>
        <v>0</v>
      </c>
      <c r="J93" s="5">
        <v>8</v>
      </c>
      <c r="K93" s="22">
        <f>ROUND(I93* J93/100,2)</f>
        <v>0</v>
      </c>
      <c r="L93" s="23">
        <f>ROUND(I93+ K93,2)</f>
        <v>0</v>
      </c>
      <c r="M93" s="20"/>
    </row>
    <row r="94" spans="2:13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107</v>
      </c>
      <c r="G94" s="8">
        <v>100</v>
      </c>
      <c r="H94" s="24">
        <v>0</v>
      </c>
      <c r="I94" s="22">
        <f>ROUND(G94* H94,2)</f>
        <v>0</v>
      </c>
      <c r="J94" s="5">
        <v>8</v>
      </c>
      <c r="K94" s="22">
        <f>ROUND(I94* J94/100,2)</f>
        <v>0</v>
      </c>
      <c r="L94" s="23">
        <f>ROUND(I94+ K94,2)</f>
        <v>0</v>
      </c>
      <c r="M94" s="20"/>
    </row>
    <row r="95" spans="2:13" s="1" customFormat="1" ht="28.7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107</v>
      </c>
      <c r="G95" s="8">
        <v>16</v>
      </c>
      <c r="H95" s="24">
        <v>0</v>
      </c>
      <c r="I95" s="22">
        <f>ROUND(G95* H95,2)</f>
        <v>0</v>
      </c>
      <c r="J95" s="5">
        <v>8</v>
      </c>
      <c r="K95" s="22">
        <f>ROUND(I95* J95/100,2)</f>
        <v>0</v>
      </c>
      <c r="L95" s="23">
        <f>ROUND(I95+ K95,2)</f>
        <v>0</v>
      </c>
      <c r="M95" s="20"/>
    </row>
    <row r="96" spans="2:13" s="1" customFormat="1" ht="19.7" customHeight="1" x14ac:dyDescent="0.2">
      <c r="B96" s="5">
        <v>47</v>
      </c>
      <c r="C96" s="6" t="s">
        <v>145</v>
      </c>
      <c r="D96" s="6" t="s">
        <v>146</v>
      </c>
      <c r="E96" s="7" t="s">
        <v>147</v>
      </c>
      <c r="F96" s="6" t="s">
        <v>107</v>
      </c>
      <c r="G96" s="8">
        <v>40</v>
      </c>
      <c r="H96" s="24">
        <v>0</v>
      </c>
      <c r="I96" s="22">
        <f>ROUND(G96* H96,2)</f>
        <v>0</v>
      </c>
      <c r="J96" s="5">
        <v>23</v>
      </c>
      <c r="K96" s="22">
        <f>ROUND(I96* J96/100,2)</f>
        <v>0</v>
      </c>
      <c r="L96" s="23">
        <f>ROUND(I96+ K96,2)</f>
        <v>0</v>
      </c>
      <c r="M96" s="20"/>
    </row>
    <row r="97" spans="2:14" s="1" customFormat="1" ht="19.7" customHeight="1" x14ac:dyDescent="0.2">
      <c r="B97" s="5">
        <v>48</v>
      </c>
      <c r="C97" s="6" t="s">
        <v>148</v>
      </c>
      <c r="D97" s="6" t="s">
        <v>149</v>
      </c>
      <c r="E97" s="7" t="s">
        <v>150</v>
      </c>
      <c r="F97" s="6" t="s">
        <v>107</v>
      </c>
      <c r="G97" s="8">
        <v>30</v>
      </c>
      <c r="H97" s="24">
        <v>0</v>
      </c>
      <c r="I97" s="22">
        <f>ROUND(G97* H97,2)</f>
        <v>0</v>
      </c>
      <c r="J97" s="5">
        <v>23</v>
      </c>
      <c r="K97" s="22">
        <f>ROUND(I97* J97/100,2)</f>
        <v>0</v>
      </c>
      <c r="L97" s="23">
        <f>ROUND(I97+ K97,2)</f>
        <v>0</v>
      </c>
      <c r="M97" s="20"/>
    </row>
    <row r="98" spans="2:14" s="1" customFormat="1" ht="19.7" customHeight="1" x14ac:dyDescent="0.2">
      <c r="B98" s="5">
        <v>49</v>
      </c>
      <c r="C98" s="6" t="s">
        <v>151</v>
      </c>
      <c r="D98" s="6" t="s">
        <v>152</v>
      </c>
      <c r="E98" s="7" t="s">
        <v>153</v>
      </c>
      <c r="F98" s="6" t="s">
        <v>18</v>
      </c>
      <c r="G98" s="8">
        <v>3.41</v>
      </c>
      <c r="H98" s="24">
        <v>0</v>
      </c>
      <c r="I98" s="22">
        <f>ROUND(G98* H98,2)</f>
        <v>0</v>
      </c>
      <c r="J98" s="5">
        <v>8</v>
      </c>
      <c r="K98" s="22">
        <f>ROUND(I98* J98/100,2)</f>
        <v>0</v>
      </c>
      <c r="L98" s="23">
        <f>ROUND(I98+ K98,2)</f>
        <v>0</v>
      </c>
      <c r="M98" s="20"/>
    </row>
    <row r="99" spans="2:14" s="1" customFormat="1" ht="19.7" customHeight="1" x14ac:dyDescent="0.2">
      <c r="B99" s="5">
        <v>50</v>
      </c>
      <c r="C99" s="6" t="s">
        <v>154</v>
      </c>
      <c r="D99" s="6" t="s">
        <v>155</v>
      </c>
      <c r="E99" s="7" t="s">
        <v>156</v>
      </c>
      <c r="F99" s="6" t="s">
        <v>18</v>
      </c>
      <c r="G99" s="8">
        <v>3.41</v>
      </c>
      <c r="H99" s="24">
        <v>0</v>
      </c>
      <c r="I99" s="22">
        <f>ROUND(G99* H99,2)</f>
        <v>0</v>
      </c>
      <c r="J99" s="5">
        <v>8</v>
      </c>
      <c r="K99" s="22">
        <f>ROUND(I99* J99/100,2)</f>
        <v>0</v>
      </c>
      <c r="L99" s="23">
        <f>ROUND(I99+ K99,2)</f>
        <v>0</v>
      </c>
      <c r="M99" s="20"/>
    </row>
    <row r="100" spans="2:14" s="1" customFormat="1" ht="19.7" customHeight="1" x14ac:dyDescent="0.2">
      <c r="B100" s="5">
        <v>51</v>
      </c>
      <c r="C100" s="6" t="s">
        <v>157</v>
      </c>
      <c r="D100" s="6" t="s">
        <v>158</v>
      </c>
      <c r="E100" s="7" t="s">
        <v>159</v>
      </c>
      <c r="F100" s="6" t="s">
        <v>18</v>
      </c>
      <c r="G100" s="8">
        <v>6.82</v>
      </c>
      <c r="H100" s="24">
        <v>0</v>
      </c>
      <c r="I100" s="22">
        <f>ROUND(G100* H100,2)</f>
        <v>0</v>
      </c>
      <c r="J100" s="5">
        <v>8</v>
      </c>
      <c r="K100" s="22">
        <f>ROUND(I100* J100/100,2)</f>
        <v>0</v>
      </c>
      <c r="L100" s="23">
        <f>ROUND(I100+ K100,2)</f>
        <v>0</v>
      </c>
      <c r="M100" s="20"/>
    </row>
    <row r="101" spans="2:14" s="1" customFormat="1" ht="19.7" customHeight="1" x14ac:dyDescent="0.2">
      <c r="B101" s="5">
        <v>52</v>
      </c>
      <c r="C101" s="6" t="s">
        <v>160</v>
      </c>
      <c r="D101" s="6" t="s">
        <v>161</v>
      </c>
      <c r="E101" s="7" t="s">
        <v>162</v>
      </c>
      <c r="F101" s="6" t="s">
        <v>18</v>
      </c>
      <c r="G101" s="8">
        <v>3.41</v>
      </c>
      <c r="H101" s="24">
        <v>0</v>
      </c>
      <c r="I101" s="22">
        <f>ROUND(G101* H101,2)</f>
        <v>0</v>
      </c>
      <c r="J101" s="5">
        <v>8</v>
      </c>
      <c r="K101" s="22">
        <f>ROUND(I101* J101/100,2)</f>
        <v>0</v>
      </c>
      <c r="L101" s="23">
        <f>ROUND(I101+ K101,2)</f>
        <v>0</v>
      </c>
      <c r="M101" s="20"/>
    </row>
    <row r="102" spans="2:14" s="1" customFormat="1" ht="55.9" customHeight="1" x14ac:dyDescent="0.2"/>
    <row r="103" spans="2:14" s="1" customFormat="1" ht="21.4" customHeight="1" x14ac:dyDescent="0.2">
      <c r="B103" s="11" t="s">
        <v>163</v>
      </c>
      <c r="C103" s="11"/>
      <c r="D103" s="11"/>
      <c r="E103" s="11"/>
      <c r="F103" s="25">
        <f>ROUND(I32+I37+I42+I47+I52+I55+I56+I57+I58+I59+I60+I61+I62+I63+I64+I65+I66+I67+I68+I69+I70+I71+I72+I73+I74+I75+I76+I77+I78+I79+I80+I81+I82+I83+I84+I85+I86+I87+I88+I89+I90+I91+I92+I93+I94+I95+I96+I97+I98+I99+I100+I101,2)</f>
        <v>0</v>
      </c>
      <c r="G103" s="26"/>
      <c r="H103" s="26"/>
      <c r="I103" s="26"/>
      <c r="J103" s="26"/>
      <c r="K103" s="26"/>
      <c r="L103" s="26"/>
      <c r="M103" s="27"/>
    </row>
    <row r="104" spans="2:14" s="1" customFormat="1" ht="21.4" customHeight="1" x14ac:dyDescent="0.2">
      <c r="B104" s="11" t="s">
        <v>164</v>
      </c>
      <c r="C104" s="11"/>
      <c r="D104" s="11"/>
      <c r="E104" s="11"/>
      <c r="F104" s="28">
        <f>ROUND(L32+L37+L42+L47+L52+L55+L56+L57+L58+L59+L60+L61+L62+L63+L64+L65+L66+L67+L68+L69+L70+L71+L72+L73+L74+L75+L76+L77+L78+L79+L80+L81+L82+L83+L84+L85+L86+L87+L88+L89+L90+L91+L92+L93+L94+L95+L96+L97+L98+L99+L100+L101,2)</f>
        <v>0</v>
      </c>
      <c r="G104" s="29"/>
      <c r="H104" s="29"/>
      <c r="I104" s="29"/>
      <c r="J104" s="29"/>
      <c r="K104" s="29"/>
      <c r="L104" s="29"/>
      <c r="M104" s="30"/>
    </row>
    <row r="105" spans="2:14" s="1" customFormat="1" ht="11.1" customHeight="1" x14ac:dyDescent="0.2"/>
    <row r="106" spans="2:14" s="1" customFormat="1" ht="80.099999999999994" customHeight="1" x14ac:dyDescent="0.2">
      <c r="B106" s="32" t="s">
        <v>183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4" s="1" customFormat="1" ht="2.65" customHeight="1" x14ac:dyDescent="0.2"/>
    <row r="108" spans="2:14" s="1" customFormat="1" ht="110.1" customHeight="1" x14ac:dyDescent="0.2">
      <c r="B108" s="32" t="s">
        <v>184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5.25" customHeight="1" x14ac:dyDescent="0.2"/>
    <row r="110" spans="2:14" s="1" customFormat="1" ht="110.1" customHeight="1" x14ac:dyDescent="0.2">
      <c r="B110" s="12" t="s">
        <v>185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</row>
    <row r="111" spans="2:14" s="1" customFormat="1" ht="5.25" customHeight="1" x14ac:dyDescent="0.2"/>
    <row r="112" spans="2:14" s="1" customFormat="1" ht="37.9" customHeight="1" x14ac:dyDescent="0.2">
      <c r="B112" s="33" t="s">
        <v>165</v>
      </c>
      <c r="C112" s="33"/>
      <c r="D112" s="33"/>
      <c r="E112" s="33"/>
      <c r="F112" s="35" t="s">
        <v>166</v>
      </c>
      <c r="G112" s="35"/>
      <c r="H112" s="35"/>
      <c r="I112" s="35"/>
      <c r="J112" s="35"/>
      <c r="K112" s="35"/>
      <c r="L112" s="35"/>
    </row>
    <row r="113" spans="2:14" s="1" customFormat="1" ht="28.7" customHeight="1" x14ac:dyDescent="0.2"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</row>
    <row r="114" spans="2:14" s="1" customFormat="1" ht="28.7" customHeight="1" x14ac:dyDescent="0.2"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</row>
    <row r="115" spans="2:14" s="1" customFormat="1" ht="28.7" customHeight="1" x14ac:dyDescent="0.2"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</row>
    <row r="116" spans="2:14" s="1" customFormat="1" ht="28.7" customHeight="1" x14ac:dyDescent="0.2"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</row>
    <row r="117" spans="2:14" s="1" customFormat="1" ht="2.65" customHeight="1" x14ac:dyDescent="0.2"/>
    <row r="118" spans="2:14" s="1" customFormat="1" ht="203.1" customHeight="1" x14ac:dyDescent="0.2">
      <c r="B118" s="32" t="s">
        <v>186</v>
      </c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2:14" s="1" customFormat="1" ht="2.65" customHeight="1" x14ac:dyDescent="0.2"/>
    <row r="120" spans="2:14" s="1" customFormat="1" ht="36.950000000000003" customHeight="1" x14ac:dyDescent="0.2">
      <c r="B120" s="36" t="s">
        <v>187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37.9" customHeight="1" x14ac:dyDescent="0.2">
      <c r="B122" s="33" t="s">
        <v>167</v>
      </c>
      <c r="C122" s="33"/>
      <c r="D122" s="33"/>
      <c r="E122" s="33"/>
      <c r="F122" s="37" t="s">
        <v>168</v>
      </c>
      <c r="G122" s="37"/>
      <c r="H122" s="37"/>
      <c r="I122" s="37"/>
      <c r="J122" s="37"/>
      <c r="K122" s="37"/>
      <c r="L122" s="37"/>
    </row>
    <row r="123" spans="2:14" s="1" customFormat="1" ht="28.7" customHeight="1" x14ac:dyDescent="0.2"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</row>
    <row r="124" spans="2:14" s="1" customFormat="1" ht="28.7" customHeight="1" x14ac:dyDescent="0.2"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</row>
    <row r="125" spans="2:14" s="1" customFormat="1" ht="28.7" customHeight="1" x14ac:dyDescent="0.2"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</row>
    <row r="126" spans="2:14" s="1" customFormat="1" ht="28.7" customHeight="1" x14ac:dyDescent="0.2"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</row>
    <row r="127" spans="2:14" s="1" customFormat="1" ht="2.65" customHeight="1" x14ac:dyDescent="0.2"/>
    <row r="128" spans="2:14" s="1" customFormat="1" ht="159.94999999999999" customHeight="1" x14ac:dyDescent="0.2">
      <c r="B128" s="32" t="s">
        <v>188</v>
      </c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</row>
    <row r="129" spans="2:14" s="1" customFormat="1" ht="2.65" customHeight="1" x14ac:dyDescent="0.2"/>
    <row r="130" spans="2:14" s="1" customFormat="1" ht="54.95" customHeight="1" x14ac:dyDescent="0.2">
      <c r="B130" s="32" t="s">
        <v>189</v>
      </c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</row>
    <row r="131" spans="2:14" s="1" customFormat="1" ht="2.65" customHeight="1" x14ac:dyDescent="0.2"/>
    <row r="132" spans="2:14" s="1" customFormat="1" ht="60" customHeight="1" x14ac:dyDescent="0.2">
      <c r="B132" s="12" t="s">
        <v>190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</row>
    <row r="133" spans="2:14" s="1" customFormat="1" ht="2.65" customHeight="1" x14ac:dyDescent="0.2"/>
    <row r="134" spans="2:14" s="1" customFormat="1" ht="48" customHeight="1" x14ac:dyDescent="0.2">
      <c r="B134" s="12" t="s">
        <v>191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</row>
    <row r="135" spans="2:14" s="1" customFormat="1" ht="2.65" customHeight="1" x14ac:dyDescent="0.2"/>
    <row r="136" spans="2:14" s="1" customFormat="1" ht="125.1" customHeight="1" x14ac:dyDescent="0.2">
      <c r="B136" s="32" t="s">
        <v>192</v>
      </c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</row>
    <row r="137" spans="2:14" s="1" customFormat="1" ht="2.65" customHeight="1" x14ac:dyDescent="0.2"/>
    <row r="138" spans="2:14" s="1" customFormat="1" ht="84.95" customHeight="1" x14ac:dyDescent="0.2">
      <c r="B138" s="32" t="s">
        <v>193</v>
      </c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</row>
    <row r="139" spans="2:14" s="1" customFormat="1" ht="86.85" customHeight="1" x14ac:dyDescent="0.2"/>
    <row r="140" spans="2:14" s="1" customFormat="1" ht="17.649999999999999" customHeight="1" x14ac:dyDescent="0.2">
      <c r="I140" s="18" t="s">
        <v>194</v>
      </c>
      <c r="J140" s="18"/>
    </row>
    <row r="141" spans="2:14" s="1" customFormat="1" ht="145.15" customHeight="1" x14ac:dyDescent="0.2"/>
    <row r="142" spans="2:14" s="1" customFormat="1" ht="81.599999999999994" customHeight="1" x14ac:dyDescent="0.2">
      <c r="B142" s="14" t="s">
        <v>195</v>
      </c>
      <c r="C142" s="14"/>
      <c r="D142" s="14"/>
      <c r="E142" s="14"/>
      <c r="F142" s="14"/>
      <c r="G142" s="14"/>
      <c r="H142" s="14"/>
      <c r="I142" s="14"/>
      <c r="J142" s="14"/>
    </row>
  </sheetData>
  <mergeCells count="116">
    <mergeCell ref="B3:E3"/>
    <mergeCell ref="B5:E5"/>
    <mergeCell ref="B7:E7"/>
    <mergeCell ref="L93:M93"/>
    <mergeCell ref="L94:M94"/>
    <mergeCell ref="L95:M95"/>
    <mergeCell ref="L96:M96"/>
    <mergeCell ref="L97:M97"/>
    <mergeCell ref="L98:M98"/>
    <mergeCell ref="L99:M99"/>
    <mergeCell ref="B16:I16"/>
    <mergeCell ref="B18:I18"/>
    <mergeCell ref="B20:I20"/>
    <mergeCell ref="B22:I22"/>
    <mergeCell ref="I140:J140"/>
    <mergeCell ref="I2:O2"/>
    <mergeCell ref="L100:M100"/>
    <mergeCell ref="L101:M101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4:D4"/>
    <mergeCell ref="B44:K44"/>
    <mergeCell ref="B49:K49"/>
    <mergeCell ref="B6:D6"/>
    <mergeCell ref="B8:D8"/>
    <mergeCell ref="E14:G14"/>
    <mergeCell ref="F103:M103"/>
    <mergeCell ref="F104:M104"/>
    <mergeCell ref="F112:L112"/>
    <mergeCell ref="G11:N12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B128:N128"/>
    <mergeCell ref="B130:N130"/>
    <mergeCell ref="B132:N132"/>
    <mergeCell ref="B134:N134"/>
    <mergeCell ref="B136:N136"/>
    <mergeCell ref="B138:N138"/>
    <mergeCell ref="B142:J142"/>
    <mergeCell ref="B24:L24"/>
    <mergeCell ref="B26:L26"/>
    <mergeCell ref="B29:K29"/>
    <mergeCell ref="B34:K34"/>
    <mergeCell ref="B39:K39"/>
    <mergeCell ref="F113:L113"/>
    <mergeCell ref="F114:L114"/>
    <mergeCell ref="F115:L115"/>
    <mergeCell ref="F116:L116"/>
    <mergeCell ref="F122:L122"/>
    <mergeCell ref="F123:L123"/>
    <mergeCell ref="F124:L124"/>
    <mergeCell ref="F125:L125"/>
    <mergeCell ref="B115:E115"/>
    <mergeCell ref="B116:E116"/>
    <mergeCell ref="B118:N118"/>
    <mergeCell ref="B120:N120"/>
    <mergeCell ref="B122:E122"/>
    <mergeCell ref="B123:E123"/>
    <mergeCell ref="B124:E124"/>
    <mergeCell ref="B125:E125"/>
    <mergeCell ref="B126:E126"/>
    <mergeCell ref="F126:L126"/>
    <mergeCell ref="B10:D11"/>
    <mergeCell ref="B103:E103"/>
    <mergeCell ref="B104:E104"/>
    <mergeCell ref="B106:N106"/>
    <mergeCell ref="B108:N108"/>
    <mergeCell ref="B110:N110"/>
    <mergeCell ref="B112:E112"/>
    <mergeCell ref="B113:E113"/>
    <mergeCell ref="B114:E114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2024-10-22T17:46:58Z</dcterms:created>
  <dcterms:modified xsi:type="dcterms:W3CDTF">2024-10-22T17:51:48Z</dcterms:modified>
</cp:coreProperties>
</file>